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orge\OneDrive\Desktop\CarWiz\სამბო 2026\გაცილებები\"/>
    </mc:Choice>
  </mc:AlternateContent>
  <bookViews>
    <workbookView xWindow="0" yWindow="0" windowWidth="23040" windowHeight="9936"/>
  </bookViews>
  <sheets>
    <sheet name="FIAS TV" sheetId="4" r:id="rId1"/>
    <sheet name="REFEREE" sheetId="2" r:id="rId2"/>
    <sheet name="HILTON" sheetId="3" r:id="rId3"/>
  </sheets>
  <definedNames>
    <definedName name="_xlnm._FilterDatabase" localSheetId="0" hidden="1">'FIAS TV'!$A$2:$G$2</definedName>
    <definedName name="_xlnm._FilterDatabase" localSheetId="2" hidden="1">HILTON!$B$3:$J$3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4" l="1"/>
  <c r="F5" i="4"/>
  <c r="F6" i="4"/>
  <c r="F7" i="4"/>
  <c r="F8" i="4"/>
  <c r="F9" i="4"/>
  <c r="F10" i="4"/>
  <c r="F11" i="4"/>
  <c r="F12" i="4"/>
  <c r="F13" i="4"/>
  <c r="F3" i="4"/>
  <c r="I14" i="3"/>
  <c r="I15" i="3"/>
  <c r="I16" i="3"/>
  <c r="I7" i="3"/>
  <c r="I13" i="3"/>
  <c r="F4" i="2"/>
  <c r="F14" i="2"/>
  <c r="F5" i="2"/>
  <c r="F7" i="2"/>
</calcChain>
</file>

<file path=xl/sharedStrings.xml><?xml version="1.0" encoding="utf-8"?>
<sst xmlns="http://schemas.openxmlformats.org/spreadsheetml/2006/main" count="131" uniqueCount="103">
  <si>
    <t>ZAKOLAPINS Mihails</t>
  </si>
  <si>
    <t>MOLDOVA</t>
  </si>
  <si>
    <t>MOLODIC Anastasia</t>
  </si>
  <si>
    <t>BOLOTSKII Roman</t>
  </si>
  <si>
    <t>VYSHEGORODTSEV Denis</t>
  </si>
  <si>
    <t>UKRAINE</t>
  </si>
  <si>
    <t>AIRICH Viktor</t>
  </si>
  <si>
    <t>CONSTANTIN Elena</t>
  </si>
  <si>
    <t>NETOV Ivan Georgiev</t>
  </si>
  <si>
    <t>French</t>
  </si>
  <si>
    <t>NINGBERS Frederik Jan</t>
  </si>
  <si>
    <t>SPAIN</t>
  </si>
  <si>
    <t>BULGARIA</t>
  </si>
  <si>
    <t>SUKHANOV Mikhail</t>
  </si>
  <si>
    <t>THERON Thierry Roch</t>
  </si>
  <si>
    <t>Croatia</t>
  </si>
  <si>
    <t>BELARUS</t>
  </si>
  <si>
    <t>KRASILNIKAVA Liudmila</t>
  </si>
  <si>
    <t>GERSHTMAN Anatoly</t>
  </si>
  <si>
    <t>ITALIA</t>
  </si>
  <si>
    <t>SACCONE Paolo</t>
  </si>
  <si>
    <t>TIME</t>
  </si>
  <si>
    <t>DATE</t>
  </si>
  <si>
    <t>FEDERATION</t>
  </si>
  <si>
    <t>NAME</t>
  </si>
  <si>
    <t>DEPARTURE</t>
  </si>
  <si>
    <t>KIRAKOSIAN LIANNA</t>
  </si>
  <si>
    <t>Russia</t>
  </si>
  <si>
    <t>SOLOMAKHIN ALEKSANDR</t>
  </si>
  <si>
    <t xml:space="preserve">BARKOV ROMAN </t>
  </si>
  <si>
    <t xml:space="preserve">LISEEVA ELENA </t>
  </si>
  <si>
    <t>SERGEY ELISEEV</t>
  </si>
  <si>
    <t>EU SAMBO PRESIDENT</t>
  </si>
  <si>
    <t>Kaibekov Sergei</t>
  </si>
  <si>
    <t>EU SAMBO OFFICIAL</t>
  </si>
  <si>
    <t>ROBERTO FERRARIS</t>
  </si>
  <si>
    <t>EU SAMBO OFFICIAL SG</t>
  </si>
  <si>
    <t xml:space="preserve">Korneev Maksim </t>
  </si>
  <si>
    <t>EU SAMBO OFFICIAL S</t>
  </si>
  <si>
    <t>MARIA ELISEEVA</t>
  </si>
  <si>
    <t>VADIM ROGACH</t>
  </si>
  <si>
    <t>FIAS OFFICIAL</t>
  </si>
  <si>
    <t>MANUEL JIMENEZ</t>
  </si>
  <si>
    <t>TEAM LEADER</t>
  </si>
  <si>
    <t>Željko Banic</t>
  </si>
  <si>
    <t>PRESIDENT</t>
  </si>
  <si>
    <t>Mario Jurkovic</t>
  </si>
  <si>
    <t>General secretary</t>
  </si>
  <si>
    <t>Ivo Dragic</t>
  </si>
  <si>
    <t>VIP GUEST</t>
  </si>
  <si>
    <t>Suzana Šop</t>
  </si>
  <si>
    <t>Peaticovschi Iulii</t>
  </si>
  <si>
    <t>GREGORY FERREIRA</t>
  </si>
  <si>
    <t>OFFICIAL</t>
  </si>
  <si>
    <t>KAZLOUSKAYA VERANIKA</t>
  </si>
  <si>
    <t>VICE PRESIDENT</t>
  </si>
  <si>
    <t>RUMEN DIMITROV</t>
  </si>
  <si>
    <t>ROSEN DIMITROV</t>
  </si>
  <si>
    <t>KADİR YUSUFOĞLU</t>
  </si>
  <si>
    <t>ДМИТРИЙ</t>
  </si>
  <si>
    <t>PICK UP TIME</t>
  </si>
  <si>
    <t>№</t>
  </si>
  <si>
    <t>Surname and Name</t>
  </si>
  <si>
    <t xml:space="preserve">DATE    </t>
  </si>
  <si>
    <t xml:space="preserve">TIME     </t>
  </si>
  <si>
    <t>ROCHEV Oleg</t>
  </si>
  <si>
    <t>SHISHKOV Georgi Ivanov</t>
  </si>
  <si>
    <t>DROKOV Artem</t>
  </si>
  <si>
    <t>ARTSEMYEU Dzmitry</t>
  </si>
  <si>
    <t>N</t>
  </si>
  <si>
    <t>STYLE</t>
  </si>
  <si>
    <t>STATUS</t>
  </si>
  <si>
    <t>VIP 1-S</t>
  </si>
  <si>
    <t>VIP 3</t>
  </si>
  <si>
    <t>ARMENIA</t>
  </si>
  <si>
    <t>VIP 2/3-LX</t>
  </si>
  <si>
    <t>VIP 4/1</t>
  </si>
  <si>
    <t>VIP 4/2</t>
  </si>
  <si>
    <t>VIP 4/3</t>
  </si>
  <si>
    <t>VIP 4/4</t>
  </si>
  <si>
    <t>VIP 4/5</t>
  </si>
  <si>
    <t>VIP 4/6</t>
  </si>
  <si>
    <t>VIP 4/7</t>
  </si>
  <si>
    <t>VIP 4/8</t>
  </si>
  <si>
    <t>VIP 4/9</t>
  </si>
  <si>
    <t>VIP 4/10</t>
  </si>
  <si>
    <t>VIP 4/11</t>
  </si>
  <si>
    <t>TURKIYE</t>
  </si>
  <si>
    <t>LIETUVA</t>
  </si>
  <si>
    <t>NAUMOV SERGEI</t>
  </si>
  <si>
    <t>GUBAIDULLIN RUSTAM</t>
  </si>
  <si>
    <t xml:space="preserve">BARKOVA SVETLANA </t>
  </si>
  <si>
    <t>DMITRIEV DENIS</t>
  </si>
  <si>
    <t xml:space="preserve">GUSEV ANDREI </t>
  </si>
  <si>
    <t xml:space="preserve">KAITUKOV ARTUR </t>
  </si>
  <si>
    <t xml:space="preserve">MALYGIN ANDREI </t>
  </si>
  <si>
    <t xml:space="preserve">SEMENETS ANASTASIIA </t>
  </si>
  <si>
    <t xml:space="preserve">BARKOVA EKATERINA </t>
  </si>
  <si>
    <t xml:space="preserve">ULIANOV MAKSIM </t>
  </si>
  <si>
    <t>PICK UP DATE</t>
  </si>
  <si>
    <t xml:space="preserve">PICK UP DATE    </t>
  </si>
  <si>
    <t>TRANS HOLID INN</t>
  </si>
  <si>
    <t>QUANTITY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</si>
</sst>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charset val="1"/>
      <scheme val="minor"/>
    </font>
    <font>
      <sz val="10"/>
      <name val="Calibri Light"/>
      <family val="2"/>
      <scheme val="major"/>
    </font>
    <font>
      <sz val="10"/>
      <color theme="2" tint="-0.89999084444715716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2"/>
      <color rgb="FF350801"/>
      <name val="Calibri Light"/>
      <family val="2"/>
      <scheme val="major"/>
    </font>
    <font>
      <sz val="10"/>
      <color rgb="FF350801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2"/>
      <color rgb="FF350801"/>
      <name val="Calibri Light"/>
      <family val="2"/>
      <scheme val="major"/>
    </font>
    <font>
      <b/>
      <sz val="10"/>
      <color rgb="FF35080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0"/>
      <color theme="6" tint="-0.499984740745262"/>
      <name val="Calibri Light"/>
      <family val="2"/>
      <scheme val="major"/>
    </font>
    <font>
      <sz val="8"/>
      <name val="Calibri Light"/>
      <family val="2"/>
      <scheme val="major"/>
    </font>
    <font>
      <sz val="10"/>
      <color rgb="FF002060"/>
      <name val="Calibri Light"/>
      <family val="2"/>
      <scheme val="major"/>
    </font>
    <font>
      <i/>
      <sz val="10"/>
      <color rgb="FF002060"/>
      <name val="Calibri Light"/>
      <family val="2"/>
      <scheme val="major"/>
    </font>
    <font>
      <sz val="12"/>
      <color theme="6" tint="-0.499984740745262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</fonts>
  <fills count="1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55">
    <xf numFmtId="0" fontId="0" fillId="0" borderId="0" xfId="0"/>
    <xf numFmtId="0" fontId="0" fillId="0" borderId="1" xfId="0" applyBorder="1" applyAlignment="1">
      <alignment horizontal="center"/>
    </xf>
    <xf numFmtId="0" fontId="2" fillId="8" borderId="1" xfId="0" applyFont="1" applyFill="1" applyBorder="1" applyAlignment="1">
      <alignment horizontal="center" vertical="center"/>
    </xf>
    <xf numFmtId="14" fontId="3" fillId="8" borderId="1" xfId="0" applyNumberFormat="1" applyFont="1" applyFill="1" applyBorder="1" applyAlignment="1">
      <alignment horizontal="center" vertical="center" wrapText="1"/>
    </xf>
    <xf numFmtId="20" fontId="3" fillId="8" borderId="1" xfId="0" applyNumberFormat="1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 wrapText="1"/>
    </xf>
    <xf numFmtId="20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14" fontId="3" fillId="7" borderId="1" xfId="0" applyNumberFormat="1" applyFont="1" applyFill="1" applyBorder="1" applyAlignment="1">
      <alignment horizontal="center" vertical="center" wrapText="1"/>
    </xf>
    <xf numFmtId="20" fontId="3" fillId="7" borderId="1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20" fontId="4" fillId="8" borderId="1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/>
    </xf>
    <xf numFmtId="20" fontId="4" fillId="7" borderId="1" xfId="0" applyNumberFormat="1" applyFont="1" applyFill="1" applyBorder="1" applyAlignment="1">
      <alignment horizontal="center"/>
    </xf>
    <xf numFmtId="0" fontId="4" fillId="0" borderId="0" xfId="0" applyFont="1"/>
    <xf numFmtId="0" fontId="9" fillId="3" borderId="1" xfId="0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 wrapText="1"/>
    </xf>
    <xf numFmtId="20" fontId="9" fillId="3" borderId="1" xfId="0" applyNumberFormat="1" applyFont="1" applyFill="1" applyBorder="1" applyAlignment="1">
      <alignment horizontal="center" vertical="center" wrapText="1"/>
    </xf>
    <xf numFmtId="20" fontId="9" fillId="0" borderId="1" xfId="0" applyNumberFormat="1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14" fontId="9" fillId="6" borderId="1" xfId="0" applyNumberFormat="1" applyFont="1" applyFill="1" applyBorder="1" applyAlignment="1">
      <alignment horizontal="center" vertical="center" wrapText="1"/>
    </xf>
    <xf numFmtId="20" fontId="9" fillId="6" borderId="1" xfId="0" applyNumberFormat="1" applyFont="1" applyFill="1" applyBorder="1" applyAlignment="1">
      <alignment horizontal="center" vertical="center" wrapText="1"/>
    </xf>
    <xf numFmtId="0" fontId="9" fillId="12" borderId="1" xfId="0" applyFont="1" applyFill="1" applyBorder="1" applyAlignment="1">
      <alignment horizontal="center" vertical="center"/>
    </xf>
    <xf numFmtId="14" fontId="9" fillId="12" borderId="1" xfId="0" applyNumberFormat="1" applyFont="1" applyFill="1" applyBorder="1" applyAlignment="1">
      <alignment horizontal="center" vertical="center" wrapText="1"/>
    </xf>
    <xf numFmtId="20" fontId="9" fillId="12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/>
    </xf>
    <xf numFmtId="14" fontId="9" fillId="7" borderId="1" xfId="0" applyNumberFormat="1" applyFont="1" applyFill="1" applyBorder="1" applyAlignment="1">
      <alignment horizontal="center" vertical="center" wrapText="1"/>
    </xf>
    <xf numFmtId="20" fontId="9" fillId="7" borderId="1" xfId="0" applyNumberFormat="1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center" vertical="center"/>
    </xf>
    <xf numFmtId="14" fontId="9" fillId="11" borderId="1" xfId="0" applyNumberFormat="1" applyFont="1" applyFill="1" applyBorder="1" applyAlignment="1">
      <alignment horizontal="center" vertical="center" wrapText="1"/>
    </xf>
    <xf numFmtId="20" fontId="9" fillId="11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14" fontId="9" fillId="5" borderId="1" xfId="0" applyNumberFormat="1" applyFont="1" applyFill="1" applyBorder="1" applyAlignment="1">
      <alignment horizontal="center" vertical="center" wrapText="1"/>
    </xf>
    <xf numFmtId="20" fontId="9" fillId="5" borderId="1" xfId="0" applyNumberFormat="1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/>
    </xf>
    <xf numFmtId="14" fontId="9" fillId="10" borderId="1" xfId="0" applyNumberFormat="1" applyFont="1" applyFill="1" applyBorder="1" applyAlignment="1">
      <alignment horizontal="center" vertical="center" wrapText="1"/>
    </xf>
    <xf numFmtId="20" fontId="9" fillId="10" borderId="1" xfId="0" applyNumberFormat="1" applyFont="1" applyFill="1" applyBorder="1" applyAlignment="1">
      <alignment horizontal="center" vertical="center" wrapText="1"/>
    </xf>
    <xf numFmtId="0" fontId="9" fillId="13" borderId="1" xfId="0" applyFont="1" applyFill="1" applyBorder="1" applyAlignment="1">
      <alignment horizontal="center" vertical="center" wrapText="1"/>
    </xf>
    <xf numFmtId="14" fontId="9" fillId="13" borderId="1" xfId="0" applyNumberFormat="1" applyFont="1" applyFill="1" applyBorder="1" applyAlignment="1">
      <alignment horizontal="center" vertical="center" wrapText="1"/>
    </xf>
    <xf numFmtId="20" fontId="9" fillId="13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15" borderId="1" xfId="0" applyFont="1" applyFill="1" applyBorder="1" applyAlignment="1">
      <alignment horizontal="center"/>
    </xf>
    <xf numFmtId="1" fontId="8" fillId="15" borderId="1" xfId="0" applyNumberFormat="1" applyFont="1" applyFill="1" applyBorder="1" applyAlignment="1">
      <alignment horizontal="center" vertical="center"/>
    </xf>
    <xf numFmtId="0" fontId="8" fillId="15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 vertical="center"/>
    </xf>
    <xf numFmtId="1" fontId="8" fillId="8" borderId="1" xfId="0" applyNumberFormat="1" applyFont="1" applyFill="1" applyBorder="1" applyAlignment="1">
      <alignment horizontal="center" vertical="center"/>
    </xf>
    <xf numFmtId="0" fontId="8" fillId="12" borderId="1" xfId="0" applyFont="1" applyFill="1" applyBorder="1" applyAlignment="1">
      <alignment horizontal="center" vertical="center"/>
    </xf>
    <xf numFmtId="1" fontId="8" fillId="12" borderId="1" xfId="0" applyNumberFormat="1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/>
    </xf>
    <xf numFmtId="1" fontId="8" fillId="9" borderId="1" xfId="0" applyNumberFormat="1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3" fillId="15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20" fontId="2" fillId="0" borderId="1" xfId="0" applyNumberFormat="1" applyFont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/>
    </xf>
    <xf numFmtId="14" fontId="8" fillId="8" borderId="1" xfId="0" applyNumberFormat="1" applyFont="1" applyFill="1" applyBorder="1" applyAlignment="1">
      <alignment horizontal="center" vertical="center" wrapText="1"/>
    </xf>
    <xf numFmtId="20" fontId="8" fillId="8" borderId="1" xfId="0" applyNumberFormat="1" applyFont="1" applyFill="1" applyBorder="1" applyAlignment="1">
      <alignment horizontal="center" vertical="center"/>
    </xf>
    <xf numFmtId="1" fontId="14" fillId="8" borderId="1" xfId="0" applyNumberFormat="1" applyFont="1" applyFill="1" applyBorder="1" applyAlignment="1">
      <alignment horizontal="center" vertical="center"/>
    </xf>
    <xf numFmtId="14" fontId="13" fillId="8" borderId="1" xfId="0" applyNumberFormat="1" applyFont="1" applyFill="1" applyBorder="1" applyAlignment="1">
      <alignment horizontal="center" vertical="center" wrapText="1"/>
    </xf>
    <xf numFmtId="20" fontId="13" fillId="8" borderId="1" xfId="0" applyNumberFormat="1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/>
    </xf>
    <xf numFmtId="1" fontId="15" fillId="7" borderId="1" xfId="0" applyNumberFormat="1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/>
    </xf>
    <xf numFmtId="14" fontId="15" fillId="7" borderId="1" xfId="0" applyNumberFormat="1" applyFont="1" applyFill="1" applyBorder="1" applyAlignment="1">
      <alignment horizontal="center" vertical="center" wrapText="1"/>
    </xf>
    <xf numFmtId="20" fontId="15" fillId="7" borderId="1" xfId="0" applyNumberFormat="1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1" fontId="13" fillId="5" borderId="1" xfId="0" applyNumberFormat="1" applyFont="1" applyFill="1" applyBorder="1" applyAlignment="1">
      <alignment horizontal="center" vertical="center"/>
    </xf>
    <xf numFmtId="14" fontId="13" fillId="0" borderId="1" xfId="0" applyNumberFormat="1" applyFont="1" applyBorder="1" applyAlignment="1">
      <alignment horizontal="center"/>
    </xf>
    <xf numFmtId="20" fontId="13" fillId="0" borderId="1" xfId="0" applyNumberFormat="1" applyFont="1" applyBorder="1" applyAlignment="1">
      <alignment horizontal="center"/>
    </xf>
    <xf numFmtId="0" fontId="13" fillId="7" borderId="1" xfId="1" applyFont="1" applyFill="1" applyBorder="1" applyAlignment="1">
      <alignment horizontal="center" vertical="center" wrapText="1"/>
    </xf>
    <xf numFmtId="1" fontId="14" fillId="7" borderId="1" xfId="0" applyNumberFormat="1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 wrapText="1"/>
    </xf>
    <xf numFmtId="14" fontId="13" fillId="7" borderId="1" xfId="0" applyNumberFormat="1" applyFont="1" applyFill="1" applyBorder="1" applyAlignment="1">
      <alignment horizontal="center"/>
    </xf>
    <xf numFmtId="20" fontId="13" fillId="7" borderId="1" xfId="0" applyNumberFormat="1" applyFont="1" applyFill="1" applyBorder="1" applyAlignment="1">
      <alignment horizontal="center"/>
    </xf>
    <xf numFmtId="0" fontId="13" fillId="16" borderId="1" xfId="0" applyFont="1" applyFill="1" applyBorder="1" applyAlignment="1">
      <alignment horizontal="center" vertical="center"/>
    </xf>
    <xf numFmtId="0" fontId="13" fillId="12" borderId="1" xfId="0" applyFont="1" applyFill="1" applyBorder="1" applyAlignment="1">
      <alignment horizontal="center" vertical="center"/>
    </xf>
    <xf numFmtId="14" fontId="8" fillId="12" borderId="1" xfId="0" applyNumberFormat="1" applyFont="1" applyFill="1" applyBorder="1" applyAlignment="1">
      <alignment horizontal="center"/>
    </xf>
    <xf numFmtId="20" fontId="8" fillId="12" borderId="1" xfId="0" applyNumberFormat="1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/>
    </xf>
    <xf numFmtId="14" fontId="2" fillId="9" borderId="1" xfId="0" applyNumberFormat="1" applyFont="1" applyFill="1" applyBorder="1" applyAlignment="1">
      <alignment horizontal="center"/>
    </xf>
    <xf numFmtId="20" fontId="2" fillId="9" borderId="1" xfId="0" applyNumberFormat="1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1" fontId="8" fillId="6" borderId="1" xfId="0" applyNumberFormat="1" applyFont="1" applyFill="1" applyBorder="1" applyAlignment="1">
      <alignment horizontal="center" vertical="center"/>
    </xf>
    <xf numFmtId="14" fontId="2" fillId="6" borderId="1" xfId="0" applyNumberFormat="1" applyFont="1" applyFill="1" applyBorder="1" applyAlignment="1">
      <alignment horizontal="center"/>
    </xf>
    <xf numFmtId="20" fontId="8" fillId="6" borderId="1" xfId="0" applyNumberFormat="1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20" fontId="9" fillId="15" borderId="1" xfId="0" applyNumberFormat="1" applyFont="1" applyFill="1" applyBorder="1" applyAlignment="1">
      <alignment horizontal="center"/>
    </xf>
    <xf numFmtId="20" fontId="9" fillId="8" borderId="1" xfId="0" applyNumberFormat="1" applyFont="1" applyFill="1" applyBorder="1" applyAlignment="1">
      <alignment horizontal="center"/>
    </xf>
    <xf numFmtId="20" fontId="9" fillId="7" borderId="1" xfId="0" applyNumberFormat="1" applyFont="1" applyFill="1" applyBorder="1" applyAlignment="1">
      <alignment horizontal="center"/>
    </xf>
    <xf numFmtId="20" fontId="9" fillId="12" borderId="1" xfId="0" applyNumberFormat="1" applyFont="1" applyFill="1" applyBorder="1" applyAlignment="1">
      <alignment horizontal="center"/>
    </xf>
    <xf numFmtId="20" fontId="9" fillId="9" borderId="1" xfId="0" applyNumberFormat="1" applyFont="1" applyFill="1" applyBorder="1" applyAlignment="1">
      <alignment horizontal="center"/>
    </xf>
    <xf numFmtId="20" fontId="9" fillId="6" borderId="1" xfId="0" applyNumberFormat="1" applyFont="1" applyFill="1" applyBorder="1" applyAlignment="1">
      <alignment horizontal="center"/>
    </xf>
    <xf numFmtId="0" fontId="10" fillId="15" borderId="1" xfId="0" applyFont="1" applyFill="1" applyBorder="1" applyAlignment="1">
      <alignment horizontal="center" wrapText="1"/>
    </xf>
    <xf numFmtId="0" fontId="8" fillId="8" borderId="1" xfId="0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8" fillId="12" borderId="1" xfId="0" applyFont="1" applyFill="1" applyBorder="1" applyAlignment="1">
      <alignment horizontal="center" wrapText="1"/>
    </xf>
    <xf numFmtId="0" fontId="8" fillId="9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/>
    </xf>
    <xf numFmtId="0" fontId="9" fillId="6" borderId="3" xfId="0" applyFont="1" applyFill="1" applyBorder="1" applyAlignment="1">
      <alignment horizontal="center" vertical="center" wrapText="1"/>
    </xf>
    <xf numFmtId="0" fontId="9" fillId="12" borderId="3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9" fillId="11" borderId="3" xfId="0" applyFont="1" applyFill="1" applyBorder="1" applyAlignment="1">
      <alignment horizontal="center" vertical="center" wrapText="1"/>
    </xf>
    <xf numFmtId="20" fontId="9" fillId="11" borderId="1" xfId="0" applyNumberFormat="1" applyFont="1" applyFill="1" applyBorder="1" applyAlignment="1">
      <alignment horizontal="center"/>
    </xf>
    <xf numFmtId="0" fontId="9" fillId="13" borderId="3" xfId="0" applyFont="1" applyFill="1" applyBorder="1" applyAlignment="1">
      <alignment horizontal="center" vertical="center" wrapText="1"/>
    </xf>
    <xf numFmtId="20" fontId="9" fillId="13" borderId="1" xfId="0" applyNumberFormat="1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 vertical="center" wrapText="1"/>
    </xf>
    <xf numFmtId="20" fontId="9" fillId="5" borderId="1" xfId="0" applyNumberFormat="1" applyFont="1" applyFill="1" applyBorder="1" applyAlignment="1">
      <alignment horizontal="center"/>
    </xf>
    <xf numFmtId="20" fontId="5" fillId="7" borderId="1" xfId="0" applyNumberFormat="1" applyFont="1" applyFill="1" applyBorder="1" applyAlignment="1">
      <alignment horizontal="center" vertical="center" wrapText="1"/>
    </xf>
    <xf numFmtId="0" fontId="9" fillId="10" borderId="3" xfId="0" applyFont="1" applyFill="1" applyBorder="1" applyAlignment="1">
      <alignment horizontal="center" vertical="center" wrapText="1"/>
    </xf>
    <xf numFmtId="20" fontId="9" fillId="10" borderId="1" xfId="0" applyNumberFormat="1" applyFont="1" applyFill="1" applyBorder="1" applyAlignment="1">
      <alignment horizontal="center"/>
    </xf>
    <xf numFmtId="0" fontId="9" fillId="14" borderId="10" xfId="0" applyFont="1" applyFill="1" applyBorder="1" applyAlignment="1">
      <alignment horizontal="center" vertical="center" wrapText="1"/>
    </xf>
    <xf numFmtId="0" fontId="9" fillId="14" borderId="6" xfId="0" applyFont="1" applyFill="1" applyBorder="1" applyAlignment="1">
      <alignment horizontal="center" vertical="center" wrapText="1"/>
    </xf>
    <xf numFmtId="14" fontId="9" fillId="14" borderId="6" xfId="0" applyNumberFormat="1" applyFont="1" applyFill="1" applyBorder="1" applyAlignment="1">
      <alignment horizontal="center" vertical="center" wrapText="1"/>
    </xf>
    <xf numFmtId="20" fontId="9" fillId="14" borderId="6" xfId="0" applyNumberFormat="1" applyFont="1" applyFill="1" applyBorder="1" applyAlignment="1">
      <alignment horizontal="center" vertical="center" wrapText="1"/>
    </xf>
    <xf numFmtId="20" fontId="9" fillId="14" borderId="6" xfId="0" applyNumberFormat="1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 vertical="center" wrapText="1"/>
    </xf>
    <xf numFmtId="14" fontId="3" fillId="7" borderId="5" xfId="0" applyNumberFormat="1" applyFont="1" applyFill="1" applyBorder="1" applyAlignment="1">
      <alignment horizontal="center" vertical="center" wrapText="1"/>
    </xf>
    <xf numFmtId="20" fontId="3" fillId="7" borderId="5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4" fontId="2" fillId="15" borderId="1" xfId="0" applyNumberFormat="1" applyFont="1" applyFill="1" applyBorder="1" applyAlignment="1">
      <alignment horizontal="center" vertical="center" wrapText="1"/>
    </xf>
    <xf numFmtId="20" fontId="2" fillId="15" borderId="1" xfId="0" applyNumberFormat="1" applyFont="1" applyFill="1" applyBorder="1" applyAlignment="1">
      <alignment horizontal="center" vertical="center" wrapText="1"/>
    </xf>
    <xf numFmtId="20" fontId="2" fillId="15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vertical="center"/>
    </xf>
    <xf numFmtId="1" fontId="8" fillId="4" borderId="1" xfId="0" applyNumberFormat="1" applyFont="1" applyFill="1" applyBorder="1" applyAlignment="1">
      <alignment horizontal="center" vertical="center"/>
    </xf>
    <xf numFmtId="14" fontId="8" fillId="4" borderId="1" xfId="0" applyNumberFormat="1" applyFont="1" applyFill="1" applyBorder="1" applyAlignment="1">
      <alignment horizontal="center"/>
    </xf>
    <xf numFmtId="20" fontId="8" fillId="4" borderId="1" xfId="0" applyNumberFormat="1" applyFont="1" applyFill="1" applyBorder="1" applyAlignment="1">
      <alignment horizontal="center"/>
    </xf>
    <xf numFmtId="20" fontId="9" fillId="4" borderId="1" xfId="0" applyNumberFormat="1" applyFont="1" applyFill="1" applyBorder="1" applyAlignment="1">
      <alignment horizontal="center"/>
    </xf>
    <xf numFmtId="0" fontId="19" fillId="3" borderId="7" xfId="0" applyFont="1" applyFill="1" applyBorder="1" applyAlignment="1">
      <alignment horizontal="center" vertical="center"/>
    </xf>
    <xf numFmtId="0" fontId="19" fillId="3" borderId="0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center"/>
    </xf>
  </cellXfs>
  <cellStyles count="2">
    <cellStyle name="Neutral" xfId="1" builtinId="28"/>
    <cellStyle name="Normal" xfId="0" builtinId="0"/>
  </cellStyles>
  <dxfs count="20">
    <dxf>
      <fill>
        <patternFill patternType="none">
          <fgColor indexed="64"/>
          <bgColor auto="1"/>
        </patternFill>
      </fill>
    </dxf>
    <dxf>
      <font>
        <b val="0"/>
        <strike val="0"/>
        <outline val="0"/>
        <shadow val="0"/>
        <u val="none"/>
        <vertAlign val="baseline"/>
        <sz val="12"/>
        <color theme="1"/>
        <name val="Calibri Light"/>
        <scheme val="maj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</dxf>
    <dxf>
      <font>
        <b val="0"/>
        <strike val="0"/>
        <outline val="0"/>
        <shadow val="0"/>
        <u val="none"/>
        <vertAlign val="baseline"/>
        <sz val="12"/>
        <color theme="1"/>
        <name val="Calibri Light"/>
        <scheme val="major"/>
      </font>
      <numFmt numFmtId="164" formatCode="h:mm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Calibri Light"/>
        <scheme val="major"/>
      </font>
      <fill>
        <patternFill patternType="none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4" formatCode="h:mm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scheme val="major"/>
      </font>
      <numFmt numFmtId="164" formatCode="h:mm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scheme val="major"/>
      </font>
      <numFmt numFmtId="19" formatCode="dd/mm/yyyy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Calibri Light"/>
        <scheme val="major"/>
      </font>
      <fill>
        <patternFill patternType="none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Calibri Light"/>
        <scheme val="maj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fill>
        <patternFill patternType="none">
          <fgColor indexed="64"/>
          <bgColor auto="1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Calibri Light"/>
        <scheme val="maj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 Light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Таблица1" displayName="Таблица1" ref="A2:G19" totalsRowShown="0" headerRowDxfId="19" dataDxfId="17" totalsRowDxfId="15" headerRowBorderDxfId="18" tableBorderDxfId="16" totalsRowBorderDxfId="14">
  <autoFilter ref="A2:G19"/>
  <sortState ref="A3:F19">
    <sortCondition ref="C2:C19"/>
  </sortState>
  <tableColumns count="7">
    <tableColumn id="1" name="№" dataDxfId="13" totalsRowDxfId="12"/>
    <tableColumn id="2" name="Surname and Name" dataDxfId="11" totalsRowDxfId="10"/>
    <tableColumn id="6" name="DATE    " dataDxfId="9" totalsRowDxfId="8"/>
    <tableColumn id="7" name="TIME     " dataDxfId="7" totalsRowDxfId="6"/>
    <tableColumn id="8" name="PICK UP DATE    " dataDxfId="5" totalsRowDxfId="4"/>
    <tableColumn id="3" name="PICK UP TIME" dataDxfId="3" totalsRowDxfId="2">
      <calculatedColumnFormula>Таблица1[[#This Row],[TIME     ]]-TIME(3,0,0)</calculatedColumnFormula>
    </tableColumn>
    <tableColumn id="4" name="QUANTITY" dataDxfId="1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topLeftCell="B1" workbookViewId="0">
      <selection activeCell="G27" sqref="G27"/>
    </sheetView>
  </sheetViews>
  <sheetFormatPr defaultRowHeight="14.4" x14ac:dyDescent="0.3"/>
  <cols>
    <col min="1" max="1" width="9" hidden="1" customWidth="1"/>
    <col min="2" max="2" width="17.6640625" bestFit="1" customWidth="1"/>
    <col min="3" max="3" width="15.21875" customWidth="1"/>
    <col min="4" max="4" width="9" bestFit="1" customWidth="1"/>
    <col min="5" max="5" width="17.77734375" bestFit="1" customWidth="1"/>
    <col min="6" max="6" width="13" bestFit="1" customWidth="1"/>
    <col min="7" max="7" width="14.5546875" bestFit="1" customWidth="1"/>
  </cols>
  <sheetData>
    <row r="1" spans="1:7" ht="15.6" x14ac:dyDescent="0.3">
      <c r="A1" s="139" t="s">
        <v>25</v>
      </c>
      <c r="B1" s="140"/>
      <c r="C1" s="140"/>
      <c r="D1" s="140"/>
      <c r="E1" s="140"/>
      <c r="F1" s="140"/>
      <c r="G1" s="18"/>
    </row>
    <row r="2" spans="1:7" x14ac:dyDescent="0.3">
      <c r="A2" s="97" t="s">
        <v>69</v>
      </c>
      <c r="B2" s="58" t="s">
        <v>24</v>
      </c>
      <c r="C2" s="58" t="s">
        <v>22</v>
      </c>
      <c r="D2" s="58" t="s">
        <v>21</v>
      </c>
      <c r="E2" s="58" t="s">
        <v>99</v>
      </c>
      <c r="F2" s="137" t="s">
        <v>60</v>
      </c>
      <c r="G2" s="99" t="s">
        <v>102</v>
      </c>
    </row>
    <row r="3" spans="1:7" x14ac:dyDescent="0.3">
      <c r="A3" s="2">
        <v>3</v>
      </c>
      <c r="B3" s="5" t="s">
        <v>26</v>
      </c>
      <c r="C3" s="3">
        <v>46160</v>
      </c>
      <c r="D3" s="4">
        <v>0.375</v>
      </c>
      <c r="E3" s="3">
        <v>46160</v>
      </c>
      <c r="F3" s="14">
        <f t="shared" ref="F3:F16" si="0">D3-TIME(3,0,0)</f>
        <v>0.25</v>
      </c>
      <c r="G3" s="138">
        <v>11</v>
      </c>
    </row>
    <row r="4" spans="1:7" x14ac:dyDescent="0.3">
      <c r="A4" s="2">
        <v>4</v>
      </c>
      <c r="B4" s="5" t="s">
        <v>89</v>
      </c>
      <c r="C4" s="3">
        <v>46160</v>
      </c>
      <c r="D4" s="4">
        <v>0.375</v>
      </c>
      <c r="E4" s="3">
        <v>46160</v>
      </c>
      <c r="F4" s="14">
        <f t="shared" si="0"/>
        <v>0.25</v>
      </c>
      <c r="G4" s="138"/>
    </row>
    <row r="5" spans="1:7" x14ac:dyDescent="0.3">
      <c r="A5" s="2">
        <v>2</v>
      </c>
      <c r="B5" s="5" t="s">
        <v>29</v>
      </c>
      <c r="C5" s="3">
        <v>46160</v>
      </c>
      <c r="D5" s="4">
        <v>0.375</v>
      </c>
      <c r="E5" s="3">
        <v>46160</v>
      </c>
      <c r="F5" s="14">
        <f t="shared" si="0"/>
        <v>0.25</v>
      </c>
      <c r="G5" s="138"/>
    </row>
    <row r="6" spans="1:7" x14ac:dyDescent="0.3">
      <c r="A6" s="2">
        <v>6</v>
      </c>
      <c r="B6" s="5" t="s">
        <v>91</v>
      </c>
      <c r="C6" s="3">
        <v>46160</v>
      </c>
      <c r="D6" s="4">
        <v>0.375</v>
      </c>
      <c r="E6" s="3">
        <v>46160</v>
      </c>
      <c r="F6" s="14">
        <f t="shared" si="0"/>
        <v>0.25</v>
      </c>
      <c r="G6" s="138"/>
    </row>
    <row r="7" spans="1:7" x14ac:dyDescent="0.3">
      <c r="A7" s="2">
        <v>7</v>
      </c>
      <c r="B7" s="5" t="s">
        <v>92</v>
      </c>
      <c r="C7" s="3">
        <v>46160</v>
      </c>
      <c r="D7" s="4">
        <v>0.375</v>
      </c>
      <c r="E7" s="3">
        <v>46160</v>
      </c>
      <c r="F7" s="14">
        <f t="shared" si="0"/>
        <v>0.25</v>
      </c>
      <c r="G7" s="138"/>
    </row>
    <row r="8" spans="1:7" x14ac:dyDescent="0.3">
      <c r="A8" s="2">
        <v>8</v>
      </c>
      <c r="B8" s="5" t="s">
        <v>93</v>
      </c>
      <c r="C8" s="3">
        <v>46160</v>
      </c>
      <c r="D8" s="4">
        <v>0.375</v>
      </c>
      <c r="E8" s="3">
        <v>46160</v>
      </c>
      <c r="F8" s="14">
        <f t="shared" si="0"/>
        <v>0.25</v>
      </c>
      <c r="G8" s="138"/>
    </row>
    <row r="9" spans="1:7" x14ac:dyDescent="0.3">
      <c r="A9" s="2">
        <v>9</v>
      </c>
      <c r="B9" s="5" t="s">
        <v>94</v>
      </c>
      <c r="C9" s="3">
        <v>46160</v>
      </c>
      <c r="D9" s="4">
        <v>0.375</v>
      </c>
      <c r="E9" s="3">
        <v>46160</v>
      </c>
      <c r="F9" s="14">
        <f t="shared" si="0"/>
        <v>0.25</v>
      </c>
      <c r="G9" s="138"/>
    </row>
    <row r="10" spans="1:7" x14ac:dyDescent="0.3">
      <c r="A10" s="2">
        <v>10</v>
      </c>
      <c r="B10" s="5" t="s">
        <v>95</v>
      </c>
      <c r="C10" s="3">
        <v>46160</v>
      </c>
      <c r="D10" s="4">
        <v>0.375</v>
      </c>
      <c r="E10" s="3">
        <v>46160</v>
      </c>
      <c r="F10" s="14">
        <f t="shared" si="0"/>
        <v>0.25</v>
      </c>
      <c r="G10" s="138"/>
    </row>
    <row r="11" spans="1:7" ht="27.6" x14ac:dyDescent="0.3">
      <c r="A11" s="2">
        <v>11</v>
      </c>
      <c r="B11" s="5" t="s">
        <v>96</v>
      </c>
      <c r="C11" s="3">
        <v>46160</v>
      </c>
      <c r="D11" s="4">
        <v>0.375</v>
      </c>
      <c r="E11" s="3">
        <v>46160</v>
      </c>
      <c r="F11" s="14">
        <f t="shared" si="0"/>
        <v>0.25</v>
      </c>
      <c r="G11" s="138"/>
    </row>
    <row r="12" spans="1:7" x14ac:dyDescent="0.3">
      <c r="A12" s="2">
        <v>12</v>
      </c>
      <c r="B12" s="5" t="s">
        <v>97</v>
      </c>
      <c r="C12" s="3">
        <v>46160</v>
      </c>
      <c r="D12" s="4">
        <v>0.375</v>
      </c>
      <c r="E12" s="3">
        <v>46160</v>
      </c>
      <c r="F12" s="14">
        <f t="shared" si="0"/>
        <v>0.25</v>
      </c>
      <c r="G12" s="138"/>
    </row>
    <row r="13" spans="1:7" x14ac:dyDescent="0.3">
      <c r="A13" s="2">
        <v>13</v>
      </c>
      <c r="B13" s="15" t="s">
        <v>98</v>
      </c>
      <c r="C13" s="3">
        <v>46160</v>
      </c>
      <c r="D13" s="4">
        <v>0.375</v>
      </c>
      <c r="E13" s="3">
        <v>46160</v>
      </c>
      <c r="F13" s="14">
        <f t="shared" si="0"/>
        <v>0.25</v>
      </c>
      <c r="G13" s="138"/>
    </row>
    <row r="14" spans="1:7" x14ac:dyDescent="0.3">
      <c r="A14" s="6">
        <v>14</v>
      </c>
      <c r="B14" s="9" t="s">
        <v>30</v>
      </c>
      <c r="C14" s="7">
        <v>46160</v>
      </c>
      <c r="D14" s="8">
        <v>0.81597222222222221</v>
      </c>
      <c r="E14" s="7">
        <v>46160</v>
      </c>
      <c r="F14" s="16">
        <v>0.6875</v>
      </c>
      <c r="G14" s="138">
        <v>1</v>
      </c>
    </row>
    <row r="15" spans="1:7" ht="27.6" x14ac:dyDescent="0.3">
      <c r="A15" s="10">
        <v>15</v>
      </c>
      <c r="B15" s="13" t="s">
        <v>28</v>
      </c>
      <c r="C15" s="11">
        <v>46160</v>
      </c>
      <c r="D15" s="12">
        <v>0.98958333333333337</v>
      </c>
      <c r="E15" s="11">
        <v>46160</v>
      </c>
      <c r="F15" s="17">
        <v>0.85416666666666663</v>
      </c>
      <c r="G15" s="138">
        <v>2</v>
      </c>
    </row>
    <row r="16" spans="1:7" ht="27.6" x14ac:dyDescent="0.3">
      <c r="A16" s="10">
        <v>16</v>
      </c>
      <c r="B16" s="134" t="s">
        <v>90</v>
      </c>
      <c r="C16" s="135">
        <v>46160</v>
      </c>
      <c r="D16" s="136">
        <v>0.98958333333333337</v>
      </c>
      <c r="E16" s="135">
        <v>46160</v>
      </c>
      <c r="F16" s="17">
        <v>0.85416666666666663</v>
      </c>
      <c r="G16" s="18"/>
    </row>
  </sheetData>
  <autoFilter ref="A2:G2"/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opLeftCell="B1" workbookViewId="0">
      <selection activeCell="L14" sqref="L14"/>
    </sheetView>
  </sheetViews>
  <sheetFormatPr defaultRowHeight="14.4" x14ac:dyDescent="0.3"/>
  <cols>
    <col min="1" max="1" width="0" hidden="1" customWidth="1"/>
    <col min="2" max="2" width="26.88671875" bestFit="1" customWidth="1"/>
    <col min="3" max="3" width="12.44140625" bestFit="1" customWidth="1"/>
    <col min="4" max="4" width="12.33203125" bestFit="1" customWidth="1"/>
    <col min="5" max="5" width="11.88671875" bestFit="1" customWidth="1"/>
    <col min="6" max="6" width="16.21875" bestFit="1" customWidth="1"/>
    <col min="7" max="7" width="17.33203125" bestFit="1" customWidth="1"/>
  </cols>
  <sheetData>
    <row r="1" spans="1:7" ht="15.6" x14ac:dyDescent="0.3">
      <c r="A1" s="151" t="s">
        <v>25</v>
      </c>
      <c r="B1" s="152"/>
      <c r="C1" s="152"/>
      <c r="D1" s="152"/>
      <c r="E1" s="152"/>
      <c r="F1" s="152"/>
      <c r="G1" s="152"/>
    </row>
    <row r="2" spans="1:7" ht="31.2" x14ac:dyDescent="0.3">
      <c r="A2" s="113" t="s">
        <v>61</v>
      </c>
      <c r="B2" s="153" t="s">
        <v>62</v>
      </c>
      <c r="C2" s="153" t="s">
        <v>63</v>
      </c>
      <c r="D2" s="153" t="s">
        <v>64</v>
      </c>
      <c r="E2" s="153" t="s">
        <v>100</v>
      </c>
      <c r="F2" s="153" t="s">
        <v>60</v>
      </c>
      <c r="G2" s="154" t="s">
        <v>102</v>
      </c>
    </row>
    <row r="3" spans="1:7" ht="15.6" x14ac:dyDescent="0.3">
      <c r="A3" s="114">
        <v>17</v>
      </c>
      <c r="B3" s="19" t="s">
        <v>20</v>
      </c>
      <c r="C3" s="20">
        <v>46160</v>
      </c>
      <c r="D3" s="21">
        <v>0.11805555555555557</v>
      </c>
      <c r="E3" s="20">
        <v>46159</v>
      </c>
      <c r="F3" s="22">
        <v>0.99305555555555547</v>
      </c>
      <c r="G3" s="115">
        <v>1</v>
      </c>
    </row>
    <row r="4" spans="1:7" ht="15.6" x14ac:dyDescent="0.3">
      <c r="A4" s="116">
        <v>12</v>
      </c>
      <c r="B4" s="24" t="s">
        <v>68</v>
      </c>
      <c r="C4" s="25">
        <v>46160</v>
      </c>
      <c r="D4" s="26">
        <v>0.1875</v>
      </c>
      <c r="E4" s="25">
        <v>46160</v>
      </c>
      <c r="F4" s="105">
        <f>Таблица1[[#This Row],[TIME     ]]-TIME(3,0,0)</f>
        <v>6.25E-2</v>
      </c>
      <c r="G4" s="115">
        <v>3</v>
      </c>
    </row>
    <row r="5" spans="1:7" ht="15.6" x14ac:dyDescent="0.3">
      <c r="A5" s="116">
        <v>10</v>
      </c>
      <c r="B5" s="24" t="s">
        <v>17</v>
      </c>
      <c r="C5" s="25">
        <v>46160</v>
      </c>
      <c r="D5" s="26">
        <v>0.1875</v>
      </c>
      <c r="E5" s="25">
        <v>46160</v>
      </c>
      <c r="F5" s="105">
        <f>Таблица1[[#This Row],[TIME     ]]-TIME(3,0,0)</f>
        <v>6.25E-2</v>
      </c>
      <c r="G5" s="115"/>
    </row>
    <row r="6" spans="1:7" ht="15.6" x14ac:dyDescent="0.3">
      <c r="A6" s="116">
        <v>4</v>
      </c>
      <c r="B6" s="23" t="s">
        <v>10</v>
      </c>
      <c r="C6" s="25">
        <v>46160</v>
      </c>
      <c r="D6" s="26">
        <v>0.2048611111111111</v>
      </c>
      <c r="E6" s="25">
        <v>46160</v>
      </c>
      <c r="F6" s="105">
        <v>6.25E-2</v>
      </c>
      <c r="G6" s="115"/>
    </row>
    <row r="7" spans="1:7" ht="15.6" x14ac:dyDescent="0.3">
      <c r="A7" s="117">
        <v>13</v>
      </c>
      <c r="B7" s="27" t="s">
        <v>6</v>
      </c>
      <c r="C7" s="28">
        <v>46160</v>
      </c>
      <c r="D7" s="29">
        <v>0.25</v>
      </c>
      <c r="E7" s="28">
        <v>46160</v>
      </c>
      <c r="F7" s="103">
        <f>Таблица1[[#This Row],[TIME     ]]-TIME(3,0,0)</f>
        <v>0.125</v>
      </c>
      <c r="G7" s="115">
        <v>1</v>
      </c>
    </row>
    <row r="8" spans="1:7" ht="15.6" x14ac:dyDescent="0.3">
      <c r="A8" s="118">
        <v>7</v>
      </c>
      <c r="B8" s="30" t="s">
        <v>66</v>
      </c>
      <c r="C8" s="31">
        <v>46160</v>
      </c>
      <c r="D8" s="32">
        <v>0.28125</v>
      </c>
      <c r="E8" s="31">
        <v>46160</v>
      </c>
      <c r="F8" s="102">
        <v>0.16666666666666666</v>
      </c>
      <c r="G8" s="115">
        <v>3</v>
      </c>
    </row>
    <row r="9" spans="1:7" ht="15.6" x14ac:dyDescent="0.3">
      <c r="A9" s="118">
        <v>18</v>
      </c>
      <c r="B9" s="30" t="s">
        <v>7</v>
      </c>
      <c r="C9" s="31">
        <v>46160</v>
      </c>
      <c r="D9" s="32">
        <v>0.28125</v>
      </c>
      <c r="E9" s="31">
        <v>46160</v>
      </c>
      <c r="F9" s="102">
        <v>0.16666666666666666</v>
      </c>
      <c r="G9" s="115"/>
    </row>
    <row r="10" spans="1:7" ht="15.6" x14ac:dyDescent="0.3">
      <c r="A10" s="118">
        <v>16</v>
      </c>
      <c r="B10" s="30" t="s">
        <v>14</v>
      </c>
      <c r="C10" s="31">
        <v>46160</v>
      </c>
      <c r="D10" s="32">
        <v>0.2986111111111111</v>
      </c>
      <c r="E10" s="31">
        <v>46160</v>
      </c>
      <c r="F10" s="102">
        <v>0.16666666666666666</v>
      </c>
      <c r="G10" s="115"/>
    </row>
    <row r="11" spans="1:7" ht="15.6" x14ac:dyDescent="0.3">
      <c r="A11" s="119">
        <v>1</v>
      </c>
      <c r="B11" s="33" t="s">
        <v>3</v>
      </c>
      <c r="C11" s="34">
        <v>46160</v>
      </c>
      <c r="D11" s="35">
        <v>0.375</v>
      </c>
      <c r="E11" s="34">
        <v>46160</v>
      </c>
      <c r="F11" s="120">
        <v>0.27083333333333331</v>
      </c>
      <c r="G11" s="115">
        <v>2</v>
      </c>
    </row>
    <row r="12" spans="1:7" ht="15.6" x14ac:dyDescent="0.3">
      <c r="A12" s="119">
        <v>15</v>
      </c>
      <c r="B12" s="33" t="s">
        <v>18</v>
      </c>
      <c r="C12" s="34">
        <v>46160</v>
      </c>
      <c r="D12" s="35">
        <v>0.4236111111111111</v>
      </c>
      <c r="E12" s="34">
        <v>46160</v>
      </c>
      <c r="F12" s="120">
        <v>0.27083333333333331</v>
      </c>
      <c r="G12" s="115"/>
    </row>
    <row r="13" spans="1:7" ht="15.6" x14ac:dyDescent="0.3">
      <c r="A13" s="121">
        <v>6</v>
      </c>
      <c r="B13" s="42" t="s">
        <v>8</v>
      </c>
      <c r="C13" s="43">
        <v>46160</v>
      </c>
      <c r="D13" s="44">
        <v>0.46180555555555558</v>
      </c>
      <c r="E13" s="43">
        <v>46160</v>
      </c>
      <c r="F13" s="122">
        <v>0.33333333333333331</v>
      </c>
      <c r="G13" s="115">
        <v>1</v>
      </c>
    </row>
    <row r="14" spans="1:7" ht="15.6" x14ac:dyDescent="0.3">
      <c r="A14" s="123">
        <v>8</v>
      </c>
      <c r="B14" s="36" t="s">
        <v>67</v>
      </c>
      <c r="C14" s="37">
        <v>46160</v>
      </c>
      <c r="D14" s="38">
        <v>0.58333333333333337</v>
      </c>
      <c r="E14" s="37">
        <v>46160</v>
      </c>
      <c r="F14" s="124">
        <f>Таблица1[[#This Row],[TIME     ]]-TIME(3,0,0)</f>
        <v>0.45833333333333337</v>
      </c>
      <c r="G14" s="115">
        <v>2</v>
      </c>
    </row>
    <row r="15" spans="1:7" ht="15.6" x14ac:dyDescent="0.3">
      <c r="A15" s="123">
        <v>3</v>
      </c>
      <c r="B15" s="36" t="s">
        <v>4</v>
      </c>
      <c r="C15" s="37">
        <v>46160</v>
      </c>
      <c r="D15" s="38">
        <v>0.58680555555555558</v>
      </c>
      <c r="E15" s="37">
        <v>46160</v>
      </c>
      <c r="F15" s="124">
        <v>0.45833333333333331</v>
      </c>
      <c r="G15" s="115"/>
    </row>
    <row r="16" spans="1:7" ht="15.6" x14ac:dyDescent="0.3">
      <c r="A16" s="118">
        <v>19</v>
      </c>
      <c r="B16" s="30" t="s">
        <v>13</v>
      </c>
      <c r="C16" s="31">
        <v>46160</v>
      </c>
      <c r="D16" s="32">
        <v>0.79861111111111116</v>
      </c>
      <c r="E16" s="31">
        <v>46160</v>
      </c>
      <c r="F16" s="125">
        <v>0.66666666666666663</v>
      </c>
      <c r="G16" s="115">
        <v>2</v>
      </c>
    </row>
    <row r="17" spans="1:7" ht="15.6" x14ac:dyDescent="0.3">
      <c r="A17" s="118">
        <v>20</v>
      </c>
      <c r="B17" s="30" t="s">
        <v>65</v>
      </c>
      <c r="C17" s="31">
        <v>46160</v>
      </c>
      <c r="D17" s="32">
        <v>0.79861111111111116</v>
      </c>
      <c r="E17" s="31">
        <v>46160</v>
      </c>
      <c r="F17" s="125">
        <v>0.66666666666666663</v>
      </c>
      <c r="G17" s="115"/>
    </row>
    <row r="18" spans="1:7" ht="15.6" x14ac:dyDescent="0.3">
      <c r="A18" s="126">
        <v>11</v>
      </c>
      <c r="B18" s="39" t="s">
        <v>2</v>
      </c>
      <c r="C18" s="40">
        <v>46161</v>
      </c>
      <c r="D18" s="41">
        <v>0.14930555555555555</v>
      </c>
      <c r="E18" s="40">
        <v>46161</v>
      </c>
      <c r="F18" s="127">
        <v>2.0833333333333332E-2</v>
      </c>
      <c r="G18" s="115">
        <v>1</v>
      </c>
    </row>
    <row r="19" spans="1:7" ht="15.6" x14ac:dyDescent="0.3">
      <c r="A19" s="128">
        <v>5</v>
      </c>
      <c r="B19" s="129" t="s">
        <v>0</v>
      </c>
      <c r="C19" s="130">
        <v>46161</v>
      </c>
      <c r="D19" s="131">
        <v>0.25694444444444448</v>
      </c>
      <c r="E19" s="130">
        <v>46161</v>
      </c>
      <c r="F19" s="132">
        <v>0.125</v>
      </c>
      <c r="G19" s="133">
        <v>1</v>
      </c>
    </row>
  </sheetData>
  <mergeCells count="1">
    <mergeCell ref="A1:G1"/>
  </mergeCells>
  <pageMargins left="0.7" right="0.7" top="0.75" bottom="0.75" header="0.3" footer="0.3"/>
  <pageSetup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opLeftCell="B1" workbookViewId="0">
      <selection activeCell="L19" sqref="L19"/>
    </sheetView>
  </sheetViews>
  <sheetFormatPr defaultRowHeight="14.4" x14ac:dyDescent="0.3"/>
  <cols>
    <col min="1" max="1" width="9" hidden="1" customWidth="1"/>
    <col min="2" max="2" width="20.21875" bestFit="1" customWidth="1"/>
    <col min="3" max="3" width="23.5546875" hidden="1" customWidth="1"/>
    <col min="4" max="4" width="16.6640625" hidden="1" customWidth="1"/>
    <col min="5" max="5" width="16.21875" bestFit="1" customWidth="1"/>
    <col min="6" max="6" width="10.33203125" bestFit="1" customWidth="1"/>
    <col min="7" max="7" width="9" bestFit="1" customWidth="1"/>
    <col min="8" max="8" width="17.88671875" bestFit="1" customWidth="1"/>
    <col min="9" max="9" width="17.109375" bestFit="1" customWidth="1"/>
    <col min="10" max="10" width="10.109375" bestFit="1" customWidth="1"/>
    <col min="11" max="11" width="14.77734375" bestFit="1" customWidth="1"/>
  </cols>
  <sheetData>
    <row r="1" spans="1:11" ht="15.6" customHeight="1" x14ac:dyDescent="0.3">
      <c r="A1" s="140" t="s">
        <v>25</v>
      </c>
      <c r="B1" s="140"/>
      <c r="C1" s="140"/>
      <c r="D1" s="140"/>
      <c r="E1" s="140"/>
      <c r="F1" s="140"/>
      <c r="G1" s="140"/>
      <c r="H1" s="140"/>
      <c r="I1" s="140"/>
    </row>
    <row r="2" spans="1:11" x14ac:dyDescent="0.3">
      <c r="A2" s="140"/>
      <c r="B2" s="140"/>
      <c r="C2" s="140"/>
      <c r="D2" s="140"/>
      <c r="E2" s="140"/>
      <c r="F2" s="140"/>
      <c r="G2" s="140"/>
      <c r="H2" s="140"/>
      <c r="I2" s="140"/>
    </row>
    <row r="3" spans="1:11" x14ac:dyDescent="0.3">
      <c r="A3" s="45" t="s">
        <v>69</v>
      </c>
      <c r="B3" s="58" t="s">
        <v>24</v>
      </c>
      <c r="C3" s="58" t="s">
        <v>70</v>
      </c>
      <c r="D3" s="58" t="s">
        <v>71</v>
      </c>
      <c r="E3" s="58" t="s">
        <v>23</v>
      </c>
      <c r="F3" s="58" t="s">
        <v>22</v>
      </c>
      <c r="G3" s="58" t="s">
        <v>21</v>
      </c>
      <c r="H3" s="58" t="s">
        <v>99</v>
      </c>
      <c r="I3" s="98" t="s">
        <v>60</v>
      </c>
      <c r="J3" s="99" t="s">
        <v>102</v>
      </c>
    </row>
    <row r="4" spans="1:11" ht="15.6" x14ac:dyDescent="0.3">
      <c r="A4" s="59">
        <v>20</v>
      </c>
      <c r="B4" s="106" t="s">
        <v>51</v>
      </c>
      <c r="C4" s="46" t="s">
        <v>45</v>
      </c>
      <c r="D4" s="47" t="s">
        <v>81</v>
      </c>
      <c r="E4" s="48" t="s">
        <v>1</v>
      </c>
      <c r="F4" s="141">
        <v>46160</v>
      </c>
      <c r="G4" s="142">
        <v>9.375E-2</v>
      </c>
      <c r="H4" s="141">
        <v>46159</v>
      </c>
      <c r="I4" s="100">
        <v>0.97916666666666663</v>
      </c>
      <c r="J4" s="1">
        <v>2</v>
      </c>
    </row>
    <row r="5" spans="1:11" ht="15.6" x14ac:dyDescent="0.3">
      <c r="A5" s="59">
        <v>15</v>
      </c>
      <c r="B5" s="48" t="s">
        <v>42</v>
      </c>
      <c r="C5" s="48" t="s">
        <v>43</v>
      </c>
      <c r="D5" s="47" t="s">
        <v>76</v>
      </c>
      <c r="E5" s="48" t="s">
        <v>11</v>
      </c>
      <c r="F5" s="141">
        <v>46160</v>
      </c>
      <c r="G5" s="143">
        <v>0.11805555555555557</v>
      </c>
      <c r="H5" s="141">
        <v>46159</v>
      </c>
      <c r="I5" s="100">
        <v>0.97916666666666663</v>
      </c>
      <c r="J5" s="1"/>
    </row>
    <row r="6" spans="1:11" ht="15.6" x14ac:dyDescent="0.3">
      <c r="A6" s="60">
        <v>26</v>
      </c>
      <c r="B6" s="45" t="s">
        <v>59</v>
      </c>
      <c r="C6" s="49" t="s">
        <v>45</v>
      </c>
      <c r="D6" s="45" t="s">
        <v>101</v>
      </c>
      <c r="E6" s="45" t="s">
        <v>88</v>
      </c>
      <c r="F6" s="144">
        <v>46159</v>
      </c>
      <c r="G6" s="61">
        <v>0.65625</v>
      </c>
      <c r="H6" s="144">
        <v>46159</v>
      </c>
      <c r="I6" s="22">
        <v>0.52083333333333337</v>
      </c>
      <c r="J6" s="1">
        <v>1</v>
      </c>
      <c r="K6" s="45" t="s">
        <v>101</v>
      </c>
    </row>
    <row r="7" spans="1:11" ht="27.6" x14ac:dyDescent="0.3">
      <c r="A7" s="62">
        <v>22</v>
      </c>
      <c r="B7" s="107" t="s">
        <v>54</v>
      </c>
      <c r="C7" s="50" t="s">
        <v>55</v>
      </c>
      <c r="D7" s="51" t="s">
        <v>83</v>
      </c>
      <c r="E7" s="50" t="s">
        <v>16</v>
      </c>
      <c r="F7" s="63">
        <v>46160</v>
      </c>
      <c r="G7" s="64">
        <v>0.1875</v>
      </c>
      <c r="H7" s="63">
        <v>46160</v>
      </c>
      <c r="I7" s="101">
        <f t="shared" ref="I6:I21" si="0">G7-TIME(3,0,0)</f>
        <v>6.25E-2</v>
      </c>
      <c r="J7" s="1">
        <v>2</v>
      </c>
    </row>
    <row r="8" spans="1:11" ht="15.6" x14ac:dyDescent="0.3">
      <c r="A8" s="62">
        <v>6</v>
      </c>
      <c r="B8" s="62" t="s">
        <v>35</v>
      </c>
      <c r="C8" s="62" t="s">
        <v>36</v>
      </c>
      <c r="D8" s="65" t="s">
        <v>73</v>
      </c>
      <c r="E8" s="62" t="s">
        <v>19</v>
      </c>
      <c r="F8" s="66">
        <v>46160</v>
      </c>
      <c r="G8" s="67">
        <v>0.2013888888888889</v>
      </c>
      <c r="H8" s="66">
        <v>46160</v>
      </c>
      <c r="I8" s="101">
        <v>6.25E-2</v>
      </c>
      <c r="J8" s="1"/>
    </row>
    <row r="9" spans="1:11" ht="15.6" x14ac:dyDescent="0.3">
      <c r="A9" s="68">
        <v>16</v>
      </c>
      <c r="B9" s="75" t="s">
        <v>44</v>
      </c>
      <c r="C9" s="69" t="s">
        <v>45</v>
      </c>
      <c r="D9" s="70" t="s">
        <v>77</v>
      </c>
      <c r="E9" s="71" t="s">
        <v>15</v>
      </c>
      <c r="F9" s="72">
        <v>46160</v>
      </c>
      <c r="G9" s="73">
        <v>0.28125</v>
      </c>
      <c r="H9" s="72">
        <v>46160</v>
      </c>
      <c r="I9" s="102">
        <v>0.16666666666666666</v>
      </c>
      <c r="J9" s="1">
        <v>4</v>
      </c>
    </row>
    <row r="10" spans="1:11" ht="15.6" x14ac:dyDescent="0.3">
      <c r="A10" s="68">
        <v>17</v>
      </c>
      <c r="B10" s="75" t="s">
        <v>46</v>
      </c>
      <c r="C10" s="74" t="s">
        <v>47</v>
      </c>
      <c r="D10" s="70" t="s">
        <v>78</v>
      </c>
      <c r="E10" s="71" t="s">
        <v>15</v>
      </c>
      <c r="F10" s="72">
        <v>46160</v>
      </c>
      <c r="G10" s="73">
        <v>0.28125</v>
      </c>
      <c r="H10" s="72">
        <v>46160</v>
      </c>
      <c r="I10" s="102">
        <v>0.16666666666666666</v>
      </c>
      <c r="J10" s="1"/>
    </row>
    <row r="11" spans="1:11" ht="15.6" x14ac:dyDescent="0.3">
      <c r="A11" s="68">
        <v>18</v>
      </c>
      <c r="B11" s="75" t="s">
        <v>48</v>
      </c>
      <c r="C11" s="75" t="s">
        <v>49</v>
      </c>
      <c r="D11" s="70" t="s">
        <v>79</v>
      </c>
      <c r="E11" s="71" t="s">
        <v>15</v>
      </c>
      <c r="F11" s="72">
        <v>46160</v>
      </c>
      <c r="G11" s="73">
        <v>0.28125</v>
      </c>
      <c r="H11" s="72">
        <v>46160</v>
      </c>
      <c r="I11" s="102">
        <v>0.16666666666666666</v>
      </c>
      <c r="J11" s="1"/>
    </row>
    <row r="12" spans="1:11" ht="15.6" x14ac:dyDescent="0.3">
      <c r="A12" s="68">
        <v>19</v>
      </c>
      <c r="B12" s="75" t="s">
        <v>50</v>
      </c>
      <c r="C12" s="75" t="s">
        <v>49</v>
      </c>
      <c r="D12" s="70" t="s">
        <v>80</v>
      </c>
      <c r="E12" s="71" t="s">
        <v>15</v>
      </c>
      <c r="F12" s="72">
        <v>46160</v>
      </c>
      <c r="G12" s="73">
        <v>0.28125</v>
      </c>
      <c r="H12" s="72">
        <v>46160</v>
      </c>
      <c r="I12" s="102">
        <v>0.16666666666666666</v>
      </c>
      <c r="J12" s="1"/>
    </row>
    <row r="13" spans="1:11" ht="15.6" x14ac:dyDescent="0.3">
      <c r="A13" s="76">
        <v>1</v>
      </c>
      <c r="B13" s="108" t="s">
        <v>31</v>
      </c>
      <c r="C13" s="77" t="s">
        <v>32</v>
      </c>
      <c r="D13" s="78" t="s">
        <v>72</v>
      </c>
      <c r="E13" s="60" t="s">
        <v>27</v>
      </c>
      <c r="F13" s="79">
        <v>46160</v>
      </c>
      <c r="G13" s="80">
        <v>0.375</v>
      </c>
      <c r="H13" s="79">
        <v>46160</v>
      </c>
      <c r="I13" s="22">
        <f t="shared" si="0"/>
        <v>0.25</v>
      </c>
      <c r="J13" s="1">
        <v>1</v>
      </c>
    </row>
    <row r="14" spans="1:11" ht="15.6" x14ac:dyDescent="0.3">
      <c r="A14" s="68">
        <v>2</v>
      </c>
      <c r="B14" s="109" t="s">
        <v>33</v>
      </c>
      <c r="C14" s="81" t="s">
        <v>34</v>
      </c>
      <c r="D14" s="82" t="s">
        <v>73</v>
      </c>
      <c r="E14" s="83" t="s">
        <v>74</v>
      </c>
      <c r="F14" s="84">
        <v>46160</v>
      </c>
      <c r="G14" s="85">
        <v>0.375</v>
      </c>
      <c r="H14" s="84">
        <v>46160</v>
      </c>
      <c r="I14" s="102">
        <f t="shared" si="0"/>
        <v>0.25</v>
      </c>
      <c r="J14" s="1">
        <v>3</v>
      </c>
    </row>
    <row r="15" spans="1:11" ht="15.6" x14ac:dyDescent="0.3">
      <c r="A15" s="68">
        <v>7</v>
      </c>
      <c r="B15" s="109" t="s">
        <v>37</v>
      </c>
      <c r="C15" s="68" t="s">
        <v>38</v>
      </c>
      <c r="D15" s="82" t="s">
        <v>73</v>
      </c>
      <c r="E15" s="68" t="s">
        <v>27</v>
      </c>
      <c r="F15" s="84">
        <v>46160</v>
      </c>
      <c r="G15" s="85">
        <v>0.375</v>
      </c>
      <c r="H15" s="84">
        <v>46160</v>
      </c>
      <c r="I15" s="102">
        <f t="shared" si="0"/>
        <v>0.25</v>
      </c>
      <c r="J15" s="1"/>
    </row>
    <row r="16" spans="1:11" ht="15.6" x14ac:dyDescent="0.3">
      <c r="A16" s="68">
        <v>8</v>
      </c>
      <c r="B16" s="81" t="s">
        <v>39</v>
      </c>
      <c r="C16" s="81" t="s">
        <v>34</v>
      </c>
      <c r="D16" s="82" t="s">
        <v>73</v>
      </c>
      <c r="E16" s="83" t="s">
        <v>27</v>
      </c>
      <c r="F16" s="84">
        <v>46160</v>
      </c>
      <c r="G16" s="85">
        <v>0.375</v>
      </c>
      <c r="H16" s="84">
        <v>46160</v>
      </c>
      <c r="I16" s="102">
        <f t="shared" si="0"/>
        <v>0.25</v>
      </c>
      <c r="J16" s="1"/>
    </row>
    <row r="17" spans="1:10" ht="15.6" x14ac:dyDescent="0.3">
      <c r="A17" s="86">
        <v>23</v>
      </c>
      <c r="B17" s="145" t="s">
        <v>56</v>
      </c>
      <c r="C17" s="146" t="s">
        <v>53</v>
      </c>
      <c r="D17" s="147" t="s">
        <v>84</v>
      </c>
      <c r="E17" s="146" t="s">
        <v>12</v>
      </c>
      <c r="F17" s="148">
        <v>46160</v>
      </c>
      <c r="G17" s="149">
        <v>0.46180555555555558</v>
      </c>
      <c r="H17" s="148">
        <v>46160</v>
      </c>
      <c r="I17" s="150">
        <v>0.33333333333333331</v>
      </c>
      <c r="J17" s="1">
        <v>2</v>
      </c>
    </row>
    <row r="18" spans="1:10" ht="15.6" x14ac:dyDescent="0.3">
      <c r="A18" s="86">
        <v>24</v>
      </c>
      <c r="B18" s="145" t="s">
        <v>57</v>
      </c>
      <c r="C18" s="146" t="s">
        <v>53</v>
      </c>
      <c r="D18" s="147" t="s">
        <v>85</v>
      </c>
      <c r="E18" s="146" t="s">
        <v>12</v>
      </c>
      <c r="F18" s="148">
        <v>46160</v>
      </c>
      <c r="G18" s="149">
        <v>0.46180555555555558</v>
      </c>
      <c r="H18" s="148">
        <v>46160</v>
      </c>
      <c r="I18" s="150">
        <v>0.33333333333333331</v>
      </c>
      <c r="J18" s="1"/>
    </row>
    <row r="19" spans="1:10" ht="15.6" x14ac:dyDescent="0.3">
      <c r="A19" s="87">
        <v>21</v>
      </c>
      <c r="B19" s="110" t="s">
        <v>52</v>
      </c>
      <c r="C19" s="52" t="s">
        <v>53</v>
      </c>
      <c r="D19" s="53" t="s">
        <v>82</v>
      </c>
      <c r="E19" s="52" t="s">
        <v>9</v>
      </c>
      <c r="F19" s="88">
        <v>46160</v>
      </c>
      <c r="G19" s="89">
        <v>0.56944444444444442</v>
      </c>
      <c r="H19" s="88">
        <v>46160</v>
      </c>
      <c r="I19" s="103">
        <v>0.4375</v>
      </c>
      <c r="J19" s="1">
        <v>1</v>
      </c>
    </row>
    <row r="20" spans="1:10" ht="15.6" x14ac:dyDescent="0.3">
      <c r="A20" s="90">
        <v>25</v>
      </c>
      <c r="B20" s="111" t="s">
        <v>58</v>
      </c>
      <c r="C20" s="54" t="s">
        <v>45</v>
      </c>
      <c r="D20" s="55" t="s">
        <v>86</v>
      </c>
      <c r="E20" s="56" t="s">
        <v>87</v>
      </c>
      <c r="F20" s="91">
        <v>46160</v>
      </c>
      <c r="G20" s="92">
        <v>0.72569444444444453</v>
      </c>
      <c r="H20" s="91">
        <v>46160</v>
      </c>
      <c r="I20" s="104">
        <v>0.60416666666666663</v>
      </c>
      <c r="J20" s="1">
        <v>1</v>
      </c>
    </row>
    <row r="21" spans="1:10" ht="15.6" x14ac:dyDescent="0.3">
      <c r="A21" s="93">
        <v>13</v>
      </c>
      <c r="B21" s="112" t="s">
        <v>40</v>
      </c>
      <c r="C21" s="57" t="s">
        <v>41</v>
      </c>
      <c r="D21" s="94" t="s">
        <v>75</v>
      </c>
      <c r="E21" s="57" t="s">
        <v>5</v>
      </c>
      <c r="F21" s="95">
        <v>46160</v>
      </c>
      <c r="G21" s="96">
        <v>0.88194444444444398</v>
      </c>
      <c r="H21" s="95">
        <v>46160</v>
      </c>
      <c r="I21" s="105">
        <v>0.75</v>
      </c>
      <c r="J21" s="1">
        <v>1</v>
      </c>
    </row>
  </sheetData>
  <autoFilter ref="B3:J3"/>
  <mergeCells count="1">
    <mergeCell ref="A1:I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FIAS TV</vt:lpstr>
      <vt:lpstr>REFEREE</vt:lpstr>
      <vt:lpstr>HILTON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Mylaptop.ge</dc:creator>
  <cp:lastModifiedBy>George</cp:lastModifiedBy>
  <dcterms:created xsi:type="dcterms:W3CDTF">2026-05-15T07:32:00Z</dcterms:created>
  <dcterms:modified xsi:type="dcterms:W3CDTF">2026-05-16T10:00:29Z</dcterms:modified>
</cp:coreProperties>
</file>